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PV Technology</t>
        </is>
      </c>
      <c r="C1" t="inlineStr">
        <is>
          <t>Eg</t>
        </is>
      </c>
      <c r="D1" t="inlineStr">
        <is>
          <t>PCE (%)</t>
        </is>
      </c>
      <c r="E1" t="inlineStr">
        <is>
          <t>Voc (mV)</t>
        </is>
      </c>
      <c r="F1" t="inlineStr">
        <is>
          <t>Jsc (mA/cm²)</t>
        </is>
      </c>
      <c r="G1" t="inlineStr">
        <is>
          <t>FF (%)</t>
        </is>
      </c>
      <c r="H1" t="inlineStr">
        <is>
          <t>Substrate thickness (µm)</t>
        </is>
      </c>
      <c r="I1" t="inlineStr">
        <is>
          <t>Bending radius (mm)</t>
        </is>
      </c>
      <c r="J1" t="inlineStr">
        <is>
          <t>Strain (%)</t>
        </is>
      </c>
      <c r="K1" t="inlineStr">
        <is>
          <t>Bending cycles</t>
        </is>
      </c>
      <c r="L1" t="inlineStr">
        <is>
          <t>PCE retention</t>
        </is>
      </c>
      <c r="M1" t="inlineStr">
        <is>
          <t>Absorber</t>
        </is>
      </c>
      <c r="N1" t="inlineStr">
        <is>
          <t>certified</t>
        </is>
      </c>
      <c r="O1" t="inlineStr">
        <is>
          <t>Reference</t>
        </is>
      </c>
      <c r="P1" t="inlineStr">
        <is>
          <t>Notable exception a</t>
        </is>
      </c>
      <c r="Q1" t="inlineStr">
        <is>
          <t>Notable exception b</t>
        </is>
      </c>
      <c r="R1" t="inlineStr">
        <is>
          <t>Notable exception c</t>
        </is>
      </c>
      <c r="S1" t="inlineStr">
        <is>
          <t>Notable exception d</t>
        </is>
      </c>
    </row>
    <row r="2">
      <c r="A2" s="1" t="n">
        <v>1806</v>
      </c>
      <c r="B2" t="inlineStr">
        <is>
          <t>Organic</t>
        </is>
      </c>
      <c r="C2" t="n">
        <v>1.38</v>
      </c>
      <c r="D2" s="2" t="n">
        <v>18.302</v>
      </c>
      <c r="E2" s="1" t="n">
        <v>822</v>
      </c>
      <c r="F2" s="2" t="n">
        <v>28.4</v>
      </c>
      <c r="G2" s="2" t="n">
        <v>78.40000000000001</v>
      </c>
      <c r="H2" s="3" t="n">
        <v>125</v>
      </c>
      <c r="I2" s="3" t="n">
        <v>0.5</v>
      </c>
      <c r="J2" s="2" t="n">
        <v>1.25</v>
      </c>
      <c r="K2" s="2" t="n">
        <v>800</v>
      </c>
      <c r="L2" s="2" t="n">
        <v>0.919463087248322</v>
      </c>
      <c r="M2" t="inlineStr">
        <is>
          <t>BTR-Cl:PM6:Y6</t>
        </is>
      </c>
      <c r="N2" s="2" t="b">
        <v>0</v>
      </c>
      <c r="O2">
        <f>HYPERLINK("https://doi.org/10.1002/aenm.202504576","Wang (2025)")</f>
        <v/>
      </c>
      <c r="P2" s="2" t="b">
        <v>0</v>
      </c>
      <c r="Q2" s="2" t="b">
        <v>0</v>
      </c>
      <c r="R2" s="2" t="b">
        <v>0</v>
      </c>
      <c r="S2" s="2" t="b">
        <v>0</v>
      </c>
    </row>
    <row r="3">
      <c r="A3" s="1" t="n">
        <v>1991</v>
      </c>
      <c r="B3" t="inlineStr">
        <is>
          <t>Perovskite</t>
        </is>
      </c>
      <c r="C3" t="n">
        <v>1.53</v>
      </c>
      <c r="D3" s="2" t="n">
        <v>26.7</v>
      </c>
      <c r="E3" s="1" t="n">
        <v>1181</v>
      </c>
      <c r="F3" s="2" t="n">
        <v>26.36</v>
      </c>
      <c r="G3" s="2" t="n">
        <v>85.8</v>
      </c>
      <c r="H3" s="3" t="n">
        <v>0</v>
      </c>
      <c r="I3" s="3" t="n">
        <v>0</v>
      </c>
      <c r="J3" s="2" t="n">
        <v>0</v>
      </c>
      <c r="M3" t="inlineStr">
        <is>
          <t>Perovskite</t>
        </is>
      </c>
      <c r="N3" s="2" t="b">
        <v>1</v>
      </c>
      <c r="O3">
        <f>HYPERLINK("https://doi.org/10.1039/d5ee02667a","Yan (2025)")</f>
        <v/>
      </c>
      <c r="P3" s="2" t="b">
        <v>0</v>
      </c>
      <c r="Q3" s="2" t="b">
        <v>0</v>
      </c>
      <c r="R3" s="2" t="b">
        <v>0</v>
      </c>
      <c r="S3" s="2" t="b">
        <v>0</v>
      </c>
    </row>
    <row r="4">
      <c r="A4" s="1" t="n">
        <v>2024</v>
      </c>
      <c r="B4" t="inlineStr">
        <is>
          <t>Perovskite</t>
        </is>
      </c>
      <c r="C4" t="n">
        <v>1.57</v>
      </c>
      <c r="D4" s="2" t="n">
        <v>20.33</v>
      </c>
      <c r="E4" s="1" t="n">
        <v>1150</v>
      </c>
      <c r="F4" s="2" t="n">
        <v>22.36</v>
      </c>
      <c r="G4" s="2" t="n">
        <v>78.7</v>
      </c>
      <c r="H4" s="3" t="n">
        <v>2.1</v>
      </c>
      <c r="I4" s="3" t="n">
        <v>5</v>
      </c>
      <c r="J4" s="2" t="n">
        <v>0</v>
      </c>
      <c r="K4" s="2" t="n">
        <v>100</v>
      </c>
      <c r="L4" s="2" t="n">
        <v>0.9798327594687656</v>
      </c>
      <c r="M4" t="inlineStr">
        <is>
          <t>(Cs0.05(FA0.83MA0.17)0.95Pb(I0.95Br0.05)3</t>
        </is>
      </c>
      <c r="N4" s="2" t="b">
        <v>0</v>
      </c>
      <c r="O4">
        <f>HYPERLINK("https://doi.org/10.1016/j.joule.2025.102209","Rabehi (2025)")</f>
        <v/>
      </c>
      <c r="P4" s="2" t="b">
        <v>0</v>
      </c>
      <c r="Q4" s="2" t="b">
        <v>0</v>
      </c>
      <c r="R4" s="2" t="b">
        <v>0</v>
      </c>
      <c r="S4" s="2" t="b">
        <v>0</v>
      </c>
    </row>
    <row r="5">
      <c r="A5" s="1" t="n">
        <v>2026</v>
      </c>
      <c r="B5" t="inlineStr">
        <is>
          <t>Perovskite, Silicon</t>
        </is>
      </c>
      <c r="C5" t="inlineStr">
        <is>
          <t>1.68, 1.13</t>
        </is>
      </c>
      <c r="D5" s="2" t="n">
        <v>33.6</v>
      </c>
      <c r="E5" s="1" t="n">
        <v>2015</v>
      </c>
      <c r="F5" s="2" t="n">
        <v>20.36</v>
      </c>
      <c r="G5" s="2" t="n">
        <v>81.90000000000001</v>
      </c>
      <c r="H5" s="3" t="n">
        <v>65</v>
      </c>
      <c r="I5" s="3" t="n">
        <v>1.76</v>
      </c>
      <c r="J5" s="2" t="n">
        <v>0.19</v>
      </c>
      <c r="K5" s="2" t="n">
        <v>5000</v>
      </c>
      <c r="L5" s="2" t="n">
        <v>1.002310231023102</v>
      </c>
      <c r="M5" t="inlineStr">
        <is>
          <t>Perovskite, Crystalline silicon (c-Si)</t>
        </is>
      </c>
      <c r="N5" s="2" t="b">
        <v>1</v>
      </c>
      <c r="O5">
        <f>HYPERLINK("https://doi.org/10.1038/s41586-025-09849-4","Wang (2026)")</f>
        <v/>
      </c>
      <c r="P5" s="2" t="b">
        <v>0</v>
      </c>
      <c r="Q5" s="2" t="b">
        <v>0</v>
      </c>
      <c r="R5" s="2" t="b">
        <v>0</v>
      </c>
      <c r="S5" s="2" t="b">
        <v>0</v>
      </c>
    </row>
    <row r="6">
      <c r="A6" s="1" t="n">
        <v>2027</v>
      </c>
      <c r="B6" t="inlineStr">
        <is>
          <t>Perovskite, Silicon</t>
        </is>
      </c>
      <c r="C6" t="inlineStr">
        <is>
          <t>1.68, 1.13</t>
        </is>
      </c>
      <c r="D6" s="2" t="n">
        <v>33.19</v>
      </c>
      <c r="E6" s="1" t="n">
        <v>2011</v>
      </c>
      <c r="F6" s="2" t="n">
        <v>19.8</v>
      </c>
      <c r="G6" s="2" t="n">
        <v>83.3</v>
      </c>
      <c r="H6" s="3" t="n">
        <v>60</v>
      </c>
      <c r="I6" s="3" t="n">
        <v>1.5</v>
      </c>
      <c r="J6" s="2" t="n">
        <v>0.21</v>
      </c>
      <c r="K6" s="2" t="n">
        <v>43000</v>
      </c>
      <c r="L6" s="2" t="n">
        <v>0.9765100671140939</v>
      </c>
      <c r="M6" t="inlineStr">
        <is>
          <t>FA0.8MA0.15Cs0.05Pb(I0.76Br0.24)3, Crystalline silicon (c-Si)</t>
        </is>
      </c>
      <c r="N6" s="2" t="b">
        <v>1</v>
      </c>
      <c r="O6">
        <f>HYPERLINK("https://doi.org/10.1038/s41586-025-09835-w","Fang (2026)")</f>
        <v/>
      </c>
      <c r="P6" s="2" t="b">
        <v>0</v>
      </c>
      <c r="Q6" s="2" t="b">
        <v>0</v>
      </c>
      <c r="R6" s="2" t="b">
        <v>0</v>
      </c>
      <c r="S6" s="2" t="b">
        <v>0</v>
      </c>
    </row>
    <row r="7">
      <c r="A7" s="1" t="n">
        <v>2087</v>
      </c>
      <c r="B7" t="inlineStr">
        <is>
          <t>Organic</t>
        </is>
      </c>
      <c r="C7" t="n">
        <v>1.45</v>
      </c>
      <c r="D7" s="2" t="n">
        <v>19.13</v>
      </c>
      <c r="E7" s="1" t="n">
        <v>905</v>
      </c>
      <c r="F7" s="2" t="n">
        <v>26.29</v>
      </c>
      <c r="G7" s="2" t="n">
        <v>80.40000000000001</v>
      </c>
      <c r="H7" s="3" t="n">
        <v>125</v>
      </c>
      <c r="I7" s="3" t="n">
        <v>0.05</v>
      </c>
      <c r="J7" s="2" t="n">
        <v>12.5</v>
      </c>
      <c r="K7" s="2" t="n">
        <v>2000</v>
      </c>
      <c r="L7" s="2" t="n">
        <v>0.9147816938453445</v>
      </c>
      <c r="M7" t="inlineStr">
        <is>
          <t>D18-L8BO-VIC</t>
        </is>
      </c>
      <c r="N7" s="2" t="b">
        <v>0</v>
      </c>
      <c r="O7">
        <f>HYPERLINK("https://doi.org/10.1038/s41467-026-70579-w","Wang (2026)")</f>
        <v/>
      </c>
      <c r="P7" s="2" t="b">
        <v>0</v>
      </c>
      <c r="Q7" s="2" t="b">
        <v>0</v>
      </c>
      <c r="R7" s="2" t="b">
        <v>0</v>
      </c>
      <c r="S7" s="2" t="b">
        <v>0</v>
      </c>
    </row>
    <row r="8">
      <c r="A8" s="1" t="n">
        <v>2191</v>
      </c>
      <c r="B8" t="inlineStr">
        <is>
          <t>Organic</t>
        </is>
      </c>
      <c r="C8" t="n">
        <v>1.41</v>
      </c>
      <c r="D8" s="2" t="n">
        <v>19.75</v>
      </c>
      <c r="E8" s="1" t="n">
        <v>895</v>
      </c>
      <c r="F8" s="2" t="n">
        <v>26.96</v>
      </c>
      <c r="G8" s="2" t="n">
        <v>81.84999999999999</v>
      </c>
      <c r="H8" s="3" t="n">
        <v>200</v>
      </c>
      <c r="I8" s="3" t="n">
        <v>0.4</v>
      </c>
      <c r="J8" s="2" t="n">
        <v>2.5</v>
      </c>
      <c r="K8" s="2" t="n">
        <v>2000</v>
      </c>
      <c r="L8" s="2" t="n">
        <v>0.8389610389610389</v>
      </c>
      <c r="M8" t="inlineStr">
        <is>
          <t>D18:L8-BO</t>
        </is>
      </c>
      <c r="N8" s="2" t="b">
        <v>0</v>
      </c>
      <c r="O8">
        <f>HYPERLINK("https://doi.org/10.1002/anie.5569960","Zhang (2026)")</f>
        <v/>
      </c>
      <c r="P8" s="2" t="b">
        <v>0</v>
      </c>
      <c r="Q8" s="2" t="b">
        <v>0</v>
      </c>
      <c r="R8" s="2" t="b">
        <v>0</v>
      </c>
      <c r="S8" s="2" t="b">
        <v>0</v>
      </c>
    </row>
    <row r="9">
      <c r="A9" s="1" t="n">
        <v>2192</v>
      </c>
      <c r="B9" t="inlineStr">
        <is>
          <t>Perovskite</t>
        </is>
      </c>
      <c r="C9" t="n">
        <v>1.56</v>
      </c>
      <c r="D9" s="2" t="n">
        <v>24.85</v>
      </c>
      <c r="E9" s="1" t="n">
        <v>1174</v>
      </c>
      <c r="F9" s="2" t="n">
        <v>25.33</v>
      </c>
      <c r="G9" s="2" t="n">
        <v>83.59999999999999</v>
      </c>
      <c r="H9" s="3" t="n">
        <v>100</v>
      </c>
      <c r="I9" s="3" t="n">
        <v>0.4</v>
      </c>
      <c r="J9" s="2" t="n">
        <v>1.26</v>
      </c>
      <c r="K9" s="2" t="n">
        <v>1000</v>
      </c>
      <c r="L9" s="2" t="n">
        <v>0.9761133603238866</v>
      </c>
      <c r="M9" t="inlineStr">
        <is>
          <t>only the perovskite   Cs0.05MA0.15FA0.80PbI3</t>
        </is>
      </c>
      <c r="N9" s="2" t="b">
        <v>0</v>
      </c>
      <c r="O9">
        <f>HYPERLINK("https://doi.org/10.1002/adfm.76218","Gao (2026)")</f>
        <v/>
      </c>
      <c r="P9" s="2" t="b">
        <v>0</v>
      </c>
      <c r="Q9" s="2" t="b">
        <v>0</v>
      </c>
      <c r="R9" s="2" t="b">
        <v>0</v>
      </c>
      <c r="S9" s="2" t="b">
        <v>0</v>
      </c>
    </row>
    <row r="10">
      <c r="A10" s="1" t="n">
        <v>2242</v>
      </c>
      <c r="B10" t="inlineStr">
        <is>
          <t>Organic</t>
        </is>
      </c>
      <c r="C10" t="n">
        <v>1.3967</v>
      </c>
      <c r="D10" s="2" t="n">
        <v>18.01</v>
      </c>
      <c r="E10" s="1" t="n">
        <v>890</v>
      </c>
      <c r="F10" s="2" t="n">
        <v>26.4</v>
      </c>
      <c r="G10" s="2" t="n">
        <v>76.5</v>
      </c>
      <c r="I10" s="3" t="n">
        <v>0.45</v>
      </c>
      <c r="K10" s="2" t="n">
        <v>3000</v>
      </c>
      <c r="L10" s="2" t="n">
        <v>0.9774461986289956</v>
      </c>
      <c r="M10" t="inlineStr">
        <is>
          <t>D18:BTP-eC9</t>
        </is>
      </c>
      <c r="N10" s="2" t="b">
        <v>0</v>
      </c>
      <c r="O10">
        <f>HYPERLINK("https://doi.org/10.1038/s41467-026-74198-3","Zhang (2026)")</f>
        <v/>
      </c>
      <c r="P10" s="2" t="b">
        <v>0</v>
      </c>
      <c r="Q10" s="2" t="b">
        <v>0</v>
      </c>
      <c r="R10" s="2" t="b">
        <v>0</v>
      </c>
      <c r="S10" s="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2026-08-09T10:23:50Z</dcterms:created>
  <dcterms:modified xsi:type="dcterms:W3CDTF">2026-08-09T10:23:50Z</dcterms:modified>
</cp:coreProperties>
</file>